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chat/rewording/FINAL REWORDING DOCS/"/>
    </mc:Choice>
  </mc:AlternateContent>
  <xr:revisionPtr revIDLastSave="0" documentId="13_ncr:1_{2C4C084B-FCD1-AD4C-9D73-CF6FDEFE0271}" xr6:coauthVersionLast="47" xr6:coauthVersionMax="47" xr10:uidLastSave="{00000000-0000-0000-0000-000000000000}"/>
  <bookViews>
    <workbookView xWindow="0" yWindow="500" windowWidth="28800" windowHeight="1618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Sheet1!$A$40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D9" i="1" s="1"/>
  <c r="F28" i="1"/>
  <c r="C28" i="1"/>
  <c r="D28" i="1" s="1"/>
  <c r="F27" i="1"/>
  <c r="C27" i="1"/>
  <c r="D27" i="1" s="1"/>
  <c r="F26" i="1"/>
  <c r="C26" i="1"/>
  <c r="D26" i="1" s="1"/>
  <c r="F25" i="1"/>
  <c r="C25" i="1"/>
  <c r="D25" i="1" s="1"/>
  <c r="F24" i="1"/>
  <c r="C24" i="1"/>
  <c r="D24" i="1" s="1"/>
  <c r="F23" i="1"/>
  <c r="C23" i="1"/>
  <c r="D23" i="1" s="1"/>
  <c r="F22" i="1"/>
  <c r="C22" i="1"/>
  <c r="D22" i="1" s="1"/>
  <c r="F21" i="1"/>
  <c r="C21" i="1"/>
  <c r="D21" i="1" s="1"/>
  <c r="F20" i="1"/>
  <c r="C20" i="1"/>
  <c r="D20" i="1" s="1"/>
  <c r="F19" i="1"/>
  <c r="C19" i="1"/>
  <c r="D19" i="1" s="1"/>
  <c r="F18" i="1"/>
  <c r="C18" i="1"/>
  <c r="D18" i="1" s="1"/>
  <c r="F17" i="1"/>
  <c r="C17" i="1"/>
  <c r="D17" i="1" s="1"/>
  <c r="F16" i="1"/>
  <c r="C16" i="1"/>
  <c r="D16" i="1" s="1"/>
  <c r="F15" i="1"/>
  <c r="C15" i="1"/>
  <c r="D15" i="1" s="1"/>
  <c r="F14" i="1"/>
  <c r="C14" i="1"/>
  <c r="D14" i="1" s="1"/>
  <c r="F13" i="1"/>
  <c r="C13" i="1"/>
  <c r="D13" i="1" s="1"/>
  <c r="F12" i="1"/>
  <c r="C12" i="1"/>
  <c r="D12" i="1" s="1"/>
  <c r="F11" i="1"/>
  <c r="F10" i="1"/>
  <c r="F9" i="1"/>
  <c r="C11" i="1"/>
  <c r="D11" i="1" s="1"/>
  <c r="C10" i="1"/>
  <c r="D10" i="1" s="1"/>
  <c r="F31" i="1" l="1"/>
  <c r="D35" i="1" s="1"/>
  <c r="C31" i="1"/>
  <c r="D33" i="1" l="1"/>
  <c r="D31" i="1"/>
</calcChain>
</file>

<file path=xl/sharedStrings.xml><?xml version="1.0" encoding="utf-8"?>
<sst xmlns="http://schemas.openxmlformats.org/spreadsheetml/2006/main" count="38" uniqueCount="36">
  <si>
    <r>
      <t>9. Does your child show you things by bringing them to you or holding them up for you to see – not to get help, but just to share? 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showing you a flower, a stuffed animal, or a toy truck)</t>
    </r>
    <phoneticPr fontId="23" type="noConversion"/>
  </si>
  <si>
    <t xml:space="preserve">each cell and choosing "Yes" or "No" for the dropdown menu. Refer to Column C for results. If the Follow-Up was administered, the results can be entered in Column E and scored in Column F. </t>
    <phoneticPr fontId="23" type="noConversion"/>
  </si>
  <si>
    <t>INITIAL M-CHAT-R SCORES</t>
    <phoneticPr fontId="23" type="noConversion"/>
  </si>
  <si>
    <t>Follow-Up Scores</t>
    <phoneticPr fontId="23" type="noConversion"/>
  </si>
  <si>
    <t xml:space="preserve">Total: </t>
    <phoneticPr fontId="23" type="noConversion"/>
  </si>
  <si>
    <t>Initial M-CHAT-R Action:</t>
    <phoneticPr fontId="23" type="noConversion"/>
  </si>
  <si>
    <t xml:space="preserve">M-CHAT-R/F Action: </t>
    <phoneticPr fontId="23" type="noConversion"/>
  </si>
  <si>
    <r>
      <t xml:space="preserve">1. If you point at something across the room, does your child look at it? </t>
    </r>
    <r>
      <rPr>
        <b/>
        <sz val="11"/>
        <rFont val="Arial"/>
        <family val="2"/>
      </rPr>
      <t>(For Example,</t>
    </r>
    <r>
      <rPr>
        <sz val="11"/>
        <rFont val="Arial"/>
        <family val="2"/>
      </rPr>
      <t xml:space="preserve"> if you point at a toy or an animal, does your child look at the toy or animal?)</t>
    </r>
    <phoneticPr fontId="23" type="noConversion"/>
  </si>
  <si>
    <t xml:space="preserve">2. Have you ever wondered if your child might be deaf? </t>
    <phoneticPr fontId="23" type="noConversion"/>
  </si>
  <si>
    <r>
      <t xml:space="preserve">3. Does your child play pretend or make-believe? </t>
    </r>
    <r>
      <rPr>
        <b/>
        <sz val="11"/>
        <rFont val="Arial"/>
        <family val="2"/>
      </rPr>
      <t>(For Example,</t>
    </r>
    <r>
      <rPr>
        <sz val="11"/>
        <rFont val="Arial"/>
        <family val="2"/>
      </rPr>
      <t xml:space="preserve"> pretend to drink from an empty cup, pretend to talk on a phone, or pretend to feed a doll or stuffed animal?)</t>
    </r>
    <phoneticPr fontId="23" type="noConversion"/>
  </si>
  <si>
    <r>
      <t xml:space="preserve">4. Does your child like climbing on things? </t>
    </r>
    <r>
      <rPr>
        <b/>
        <sz val="11"/>
        <rFont val="Arial"/>
        <family val="2"/>
      </rPr>
      <t>(For Example,</t>
    </r>
    <r>
      <rPr>
        <sz val="11"/>
        <rFont val="Arial"/>
        <family val="2"/>
      </rPr>
      <t xml:space="preserve"> furniture, playground equipment, or stairs)</t>
    </r>
    <phoneticPr fontId="23" type="noConversion"/>
  </si>
  <si>
    <t>5. Does your child make unusual finger movements near his or her eyes? (FOR EXAMPLE, does your child wiggle his or her fingers close to his or her eyes?)</t>
    <phoneticPr fontId="23" type="noConversion"/>
  </si>
  <si>
    <r>
      <t>6. Does your child point with one finger to ask for something or to get help?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pointing to a snack or toy that is out of reach)</t>
    </r>
    <phoneticPr fontId="23" type="noConversion"/>
  </si>
  <si>
    <r>
      <t>7. Does your child point with one finger to show you something interesting?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pointing to an airplane in the sky or a big truck in the road)</t>
    </r>
    <phoneticPr fontId="23" type="noConversion"/>
  </si>
  <si>
    <r>
      <t>8. Is your child interested in other children?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does your child watch other children, smile at them, or go to them?)</t>
    </r>
    <phoneticPr fontId="23" type="noConversion"/>
  </si>
  <si>
    <r>
      <t>10. Does your child respond when you call his or her name?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does he or she look up, talk or babble, or stop what he or she is doing when you call his or her name?)</t>
    </r>
  </si>
  <si>
    <t xml:space="preserve">11. When you smile at your child, does he or she smile back at you? </t>
  </si>
  <si>
    <r>
      <t>12. Does your child get upset by everyday noises?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does your child scream or cry to noise such as a vacuum cleaner or loud music?)</t>
    </r>
  </si>
  <si>
    <t xml:space="preserve">13. Does your child walk? </t>
  </si>
  <si>
    <t>14. Does your child look you in the eye when you are talking to him or her, playing with him or her, or dressing him or her?</t>
  </si>
  <si>
    <r>
      <t>15. Does your child try to copy what you do?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 xml:space="preserve">, wave bye-bye, clap, or make a funny noise when you do)   </t>
    </r>
  </si>
  <si>
    <t>16. If you turn your head to look at something, does your child look around to see what you are looking at?</t>
  </si>
  <si>
    <r>
      <t>17. Does your child try to get you to watch him or her?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does your child look at you for praise, or say “look” or “watch me”?)</t>
    </r>
  </si>
  <si>
    <r>
      <t>18. Does your child understand when you tell him or her to do something?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if you don’t point, can your child understand “put the book on the chair” or “bring me the blanket”?)</t>
    </r>
  </si>
  <si>
    <r>
      <t>19. If something new happens, does your child look at your face to see how you feel about it?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if he or she hears a strange or funny noise, or sees a new toy, will he or she look at your face?)</t>
    </r>
  </si>
  <si>
    <r>
      <t>20. Does your child like movement activities? (</t>
    </r>
    <r>
      <rPr>
        <b/>
        <sz val="11"/>
        <rFont val="Arial"/>
        <family val="2"/>
      </rPr>
      <t>For Example</t>
    </r>
    <r>
      <rPr>
        <sz val="11"/>
        <rFont val="Arial"/>
        <family val="2"/>
      </rPr>
      <t>, being swung or bounced on your knee)</t>
    </r>
  </si>
  <si>
    <t>Total:</t>
  </si>
  <si>
    <t>Response</t>
  </si>
  <si>
    <t>Score</t>
  </si>
  <si>
    <t>M-CHAT-R/F SCORING SYSTEM</t>
  </si>
  <si>
    <r>
      <rPr>
        <b/>
        <sz val="10"/>
        <rFont val="Verdana"/>
        <family val="2"/>
      </rPr>
      <t>INSTRUCTIONS</t>
    </r>
    <r>
      <rPr>
        <sz val="10"/>
        <rFont val="Verdana"/>
        <family val="2"/>
      </rPr>
      <t xml:space="preserve">: Enter the M-CHAT-R Scores in Column B by clicking on the arrows to the right of  </t>
    </r>
  </si>
  <si>
    <r>
      <rPr>
        <b/>
        <sz val="10"/>
        <rFont val="Verdana"/>
        <family val="2"/>
      </rPr>
      <t>Note</t>
    </r>
    <r>
      <rPr>
        <sz val="10"/>
        <rFont val="Verdana"/>
        <family val="2"/>
      </rPr>
      <t>: To start a new case, highlight B9-28 and from the Edit menu choose Clear -&gt; Contents (same for E9-28 for Follow-Up)</t>
    </r>
  </si>
  <si>
    <t>Item</t>
  </si>
  <si>
    <t>© 2009 Diana Robins, Deborah Fein, &amp; Marianne Barton</t>
  </si>
  <si>
    <t xml:space="preserve">*It is acceptable to modify this document to add information such as name, ID, Date of Birth, etc. </t>
  </si>
  <si>
    <t>Updated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</si>
</sst>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1"/>
      <name val="Arial"/>
      <family val="2"/>
    </font>
    <font>
      <b/>
      <u/>
      <sz val="10"/>
      <name val="Verdan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indexed="17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sz val="12"/>
      <color indexed="62"/>
      <name val="Calibri"/>
      <family val="2"/>
    </font>
    <font>
      <b/>
      <sz val="12"/>
      <color indexed="63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b/>
      <sz val="12"/>
      <color indexed="9"/>
      <name val="Calibri"/>
      <family val="2"/>
    </font>
    <font>
      <sz val="12"/>
      <color indexed="10"/>
      <name val="Calibri"/>
      <family val="2"/>
    </font>
    <font>
      <i/>
      <sz val="12"/>
      <color indexed="23"/>
      <name val="Calibri"/>
      <family val="2"/>
    </font>
    <font>
      <b/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Verdana"/>
      <family val="2"/>
    </font>
    <font>
      <sz val="10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0" borderId="0" applyNumberFormat="0" applyBorder="0" applyAlignment="0" applyProtection="0"/>
    <xf numFmtId="0" fontId="10" fillId="16" borderId="0" applyNumberFormat="0" applyBorder="0" applyAlignment="0" applyProtection="0"/>
    <xf numFmtId="0" fontId="14" fillId="11" borderId="1" applyNumberFormat="0" applyAlignment="0" applyProtection="0"/>
    <xf numFmtId="0" fontId="16" fillId="17" borderId="2" applyNumberFormat="0" applyAlignment="0" applyProtection="0"/>
    <xf numFmtId="0" fontId="18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3" borderId="1" applyNumberFormat="0" applyAlignment="0" applyProtection="0"/>
    <xf numFmtId="0" fontId="15" fillId="0" borderId="6" applyNumberFormat="0" applyFill="0" applyAlignment="0" applyProtection="0"/>
    <xf numFmtId="0" fontId="11" fillId="19" borderId="0" applyNumberFormat="0" applyBorder="0" applyAlignment="0" applyProtection="0"/>
    <xf numFmtId="0" fontId="2" fillId="20" borderId="7" applyNumberFormat="0" applyFont="0" applyAlignment="0" applyProtection="0"/>
    <xf numFmtId="0" fontId="13" fillId="11" borderId="8" applyNumberFormat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25" fillId="0" borderId="0" xfId="0" applyFont="1"/>
    <xf numFmtId="0" fontId="2" fillId="0" borderId="0" xfId="0" applyFont="1"/>
    <xf numFmtId="0" fontId="26" fillId="0" borderId="0" xfId="0" applyFont="1" applyFill="1"/>
  </cellXfs>
  <cellStyles count="4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Warning Text" xfId="41" xr:uid="{00000000-0005-0000-0000-000029000000}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23" zoomScale="125" workbookViewId="0">
      <selection activeCell="A32" sqref="A32"/>
    </sheetView>
  </sheetViews>
  <sheetFormatPr baseColWidth="10" defaultRowHeight="13" x14ac:dyDescent="0.15"/>
  <cols>
    <col min="1" max="1" width="87.5" customWidth="1"/>
    <col min="3" max="3" width="12.6640625" customWidth="1"/>
    <col min="4" max="4" width="0.5" customWidth="1"/>
    <col min="7" max="7" width="19.1640625" customWidth="1"/>
    <col min="8" max="8" width="11.5" hidden="1" customWidth="1"/>
    <col min="9" max="9" width="10.6640625" customWidth="1"/>
  </cols>
  <sheetData>
    <row r="1" spans="1:8" s="3" customFormat="1" ht="23" x14ac:dyDescent="0.25">
      <c r="A1" s="5" t="s">
        <v>29</v>
      </c>
      <c r="B1" s="3" t="s">
        <v>34</v>
      </c>
      <c r="H1" s="3">
        <v>0</v>
      </c>
    </row>
    <row r="2" spans="1:8" x14ac:dyDescent="0.15">
      <c r="H2">
        <v>1</v>
      </c>
    </row>
    <row r="3" spans="1:8" x14ac:dyDescent="0.15">
      <c r="A3" t="s">
        <v>30</v>
      </c>
    </row>
    <row r="4" spans="1:8" x14ac:dyDescent="0.15">
      <c r="A4" t="s">
        <v>1</v>
      </c>
    </row>
    <row r="6" spans="1:8" ht="28" x14ac:dyDescent="0.15">
      <c r="A6" s="4" t="s">
        <v>31</v>
      </c>
    </row>
    <row r="7" spans="1:8" x14ac:dyDescent="0.15">
      <c r="B7" s="3" t="s">
        <v>2</v>
      </c>
      <c r="E7" s="3" t="s">
        <v>3</v>
      </c>
    </row>
    <row r="8" spans="1:8" s="1" customFormat="1" x14ac:dyDescent="0.15">
      <c r="A8" s="1" t="s">
        <v>32</v>
      </c>
      <c r="B8" s="1" t="s">
        <v>27</v>
      </c>
      <c r="C8" s="1" t="s">
        <v>28</v>
      </c>
      <c r="E8" s="1" t="s">
        <v>27</v>
      </c>
      <c r="F8" s="1" t="s">
        <v>28</v>
      </c>
    </row>
    <row r="9" spans="1:8" ht="30" x14ac:dyDescent="0.15">
      <c r="A9" s="2" t="s">
        <v>7</v>
      </c>
      <c r="B9" s="6"/>
      <c r="C9">
        <f>IF(B9="Yes",0, 1)</f>
        <v>1</v>
      </c>
      <c r="D9">
        <f t="shared" ref="D9:D28" si="0">IF(C9=1,1,0)</f>
        <v>1</v>
      </c>
      <c r="F9">
        <f t="shared" ref="F9:F28" si="1">IF(E9=1,1,0)</f>
        <v>0</v>
      </c>
    </row>
    <row r="10" spans="1:8" ht="15" x14ac:dyDescent="0.15">
      <c r="A10" s="2" t="s">
        <v>8</v>
      </c>
      <c r="C10">
        <f>IF(B10="No",0,1)</f>
        <v>1</v>
      </c>
      <c r="D10">
        <f t="shared" si="0"/>
        <v>1</v>
      </c>
      <c r="F10">
        <f t="shared" si="1"/>
        <v>0</v>
      </c>
    </row>
    <row r="11" spans="1:8" ht="30" x14ac:dyDescent="0.15">
      <c r="A11" s="2" t="s">
        <v>9</v>
      </c>
      <c r="C11">
        <f>IF(B11="Yes",0,1)</f>
        <v>1</v>
      </c>
      <c r="D11">
        <f t="shared" si="0"/>
        <v>1</v>
      </c>
      <c r="F11">
        <f t="shared" si="1"/>
        <v>0</v>
      </c>
    </row>
    <row r="12" spans="1:8" ht="15" x14ac:dyDescent="0.15">
      <c r="A12" s="2" t="s">
        <v>10</v>
      </c>
      <c r="C12">
        <f>IF(B12="Yes",0,1)</f>
        <v>1</v>
      </c>
      <c r="D12">
        <f t="shared" si="0"/>
        <v>1</v>
      </c>
      <c r="F12">
        <f t="shared" si="1"/>
        <v>0</v>
      </c>
    </row>
    <row r="13" spans="1:8" ht="30" x14ac:dyDescent="0.15">
      <c r="A13" s="2" t="s">
        <v>11</v>
      </c>
      <c r="C13">
        <f>IF(B13="No",0,1)</f>
        <v>1</v>
      </c>
      <c r="D13">
        <f t="shared" si="0"/>
        <v>1</v>
      </c>
      <c r="F13">
        <f t="shared" si="1"/>
        <v>0</v>
      </c>
    </row>
    <row r="14" spans="1:8" ht="30" x14ac:dyDescent="0.15">
      <c r="A14" s="2" t="s">
        <v>12</v>
      </c>
      <c r="C14">
        <f t="shared" ref="C14:C19" si="2">IF(B14="Yes",0,1)</f>
        <v>1</v>
      </c>
      <c r="D14">
        <f t="shared" si="0"/>
        <v>1</v>
      </c>
      <c r="F14">
        <f t="shared" si="1"/>
        <v>0</v>
      </c>
    </row>
    <row r="15" spans="1:8" ht="30" x14ac:dyDescent="0.15">
      <c r="A15" s="2" t="s">
        <v>13</v>
      </c>
      <c r="C15">
        <f t="shared" si="2"/>
        <v>1</v>
      </c>
      <c r="D15">
        <f t="shared" si="0"/>
        <v>1</v>
      </c>
      <c r="F15">
        <f t="shared" si="1"/>
        <v>0</v>
      </c>
    </row>
    <row r="16" spans="1:8" ht="30" x14ac:dyDescent="0.15">
      <c r="A16" s="2" t="s">
        <v>14</v>
      </c>
      <c r="C16">
        <f t="shared" si="2"/>
        <v>1</v>
      </c>
      <c r="D16">
        <f t="shared" si="0"/>
        <v>1</v>
      </c>
      <c r="F16">
        <f t="shared" si="1"/>
        <v>0</v>
      </c>
    </row>
    <row r="17" spans="1:6" ht="30" x14ac:dyDescent="0.15">
      <c r="A17" s="2" t="s">
        <v>0</v>
      </c>
      <c r="C17">
        <f t="shared" si="2"/>
        <v>1</v>
      </c>
      <c r="D17">
        <f t="shared" si="0"/>
        <v>1</v>
      </c>
      <c r="F17">
        <f t="shared" si="1"/>
        <v>0</v>
      </c>
    </row>
    <row r="18" spans="1:6" ht="30" x14ac:dyDescent="0.15">
      <c r="A18" s="2" t="s">
        <v>15</v>
      </c>
      <c r="C18">
        <f t="shared" si="2"/>
        <v>1</v>
      </c>
      <c r="D18">
        <f t="shared" si="0"/>
        <v>1</v>
      </c>
      <c r="F18">
        <f t="shared" si="1"/>
        <v>0</v>
      </c>
    </row>
    <row r="19" spans="1:6" ht="15" x14ac:dyDescent="0.15">
      <c r="A19" s="2" t="s">
        <v>16</v>
      </c>
      <c r="C19">
        <f t="shared" si="2"/>
        <v>1</v>
      </c>
      <c r="D19">
        <f t="shared" si="0"/>
        <v>1</v>
      </c>
      <c r="F19">
        <f t="shared" si="1"/>
        <v>0</v>
      </c>
    </row>
    <row r="20" spans="1:6" ht="30" x14ac:dyDescent="0.15">
      <c r="A20" s="2" t="s">
        <v>17</v>
      </c>
      <c r="C20">
        <f>IF(B20="No",0,1)</f>
        <v>1</v>
      </c>
      <c r="D20">
        <f t="shared" si="0"/>
        <v>1</v>
      </c>
      <c r="F20">
        <f t="shared" si="1"/>
        <v>0</v>
      </c>
    </row>
    <row r="21" spans="1:6" ht="15" x14ac:dyDescent="0.15">
      <c r="A21" s="2" t="s">
        <v>18</v>
      </c>
      <c r="C21">
        <f t="shared" ref="C21:C28" si="3">IF(B21="Yes",0,1)</f>
        <v>1</v>
      </c>
      <c r="D21">
        <f t="shared" si="0"/>
        <v>1</v>
      </c>
      <c r="F21">
        <f t="shared" si="1"/>
        <v>0</v>
      </c>
    </row>
    <row r="22" spans="1:6" ht="30" x14ac:dyDescent="0.15">
      <c r="A22" s="2" t="s">
        <v>19</v>
      </c>
      <c r="C22">
        <f t="shared" si="3"/>
        <v>1</v>
      </c>
      <c r="D22">
        <f t="shared" si="0"/>
        <v>1</v>
      </c>
      <c r="F22">
        <f t="shared" si="1"/>
        <v>0</v>
      </c>
    </row>
    <row r="23" spans="1:6" ht="30" x14ac:dyDescent="0.15">
      <c r="A23" s="2" t="s">
        <v>20</v>
      </c>
      <c r="C23">
        <f t="shared" si="3"/>
        <v>1</v>
      </c>
      <c r="D23">
        <f t="shared" si="0"/>
        <v>1</v>
      </c>
      <c r="F23">
        <f t="shared" si="1"/>
        <v>0</v>
      </c>
    </row>
    <row r="24" spans="1:6" ht="30" x14ac:dyDescent="0.15">
      <c r="A24" s="2" t="s">
        <v>21</v>
      </c>
      <c r="C24">
        <f t="shared" si="3"/>
        <v>1</v>
      </c>
      <c r="D24">
        <f t="shared" si="0"/>
        <v>1</v>
      </c>
      <c r="F24">
        <f t="shared" si="1"/>
        <v>0</v>
      </c>
    </row>
    <row r="25" spans="1:6" ht="30" x14ac:dyDescent="0.15">
      <c r="A25" s="2" t="s">
        <v>22</v>
      </c>
      <c r="C25">
        <f t="shared" si="3"/>
        <v>1</v>
      </c>
      <c r="D25">
        <f t="shared" si="0"/>
        <v>1</v>
      </c>
      <c r="F25">
        <f t="shared" si="1"/>
        <v>0</v>
      </c>
    </row>
    <row r="26" spans="1:6" ht="30" x14ac:dyDescent="0.15">
      <c r="A26" s="2" t="s">
        <v>23</v>
      </c>
      <c r="B26" s="6"/>
      <c r="C26">
        <f t="shared" si="3"/>
        <v>1</v>
      </c>
      <c r="D26">
        <f t="shared" si="0"/>
        <v>1</v>
      </c>
      <c r="F26">
        <f t="shared" si="1"/>
        <v>0</v>
      </c>
    </row>
    <row r="27" spans="1:6" ht="45" x14ac:dyDescent="0.15">
      <c r="A27" s="2" t="s">
        <v>24</v>
      </c>
      <c r="B27" s="6"/>
      <c r="C27">
        <f t="shared" si="3"/>
        <v>1</v>
      </c>
      <c r="D27">
        <f t="shared" si="0"/>
        <v>1</v>
      </c>
      <c r="F27">
        <f t="shared" si="1"/>
        <v>0</v>
      </c>
    </row>
    <row r="28" spans="1:6" ht="15" x14ac:dyDescent="0.15">
      <c r="A28" s="2" t="s">
        <v>25</v>
      </c>
      <c r="B28" s="6"/>
      <c r="C28">
        <f t="shared" si="3"/>
        <v>1</v>
      </c>
      <c r="D28">
        <f t="shared" si="0"/>
        <v>1</v>
      </c>
      <c r="F28">
        <f t="shared" si="1"/>
        <v>0</v>
      </c>
    </row>
    <row r="30" spans="1:6" x14ac:dyDescent="0.15">
      <c r="A30" t="s">
        <v>33</v>
      </c>
    </row>
    <row r="31" spans="1:6" x14ac:dyDescent="0.15">
      <c r="B31" t="s">
        <v>26</v>
      </c>
      <c r="C31">
        <f>SUM(D9:D28)</f>
        <v>20</v>
      </c>
      <c r="D31" t="b">
        <f>C31&gt;=3</f>
        <v>1</v>
      </c>
      <c r="E31" t="s">
        <v>4</v>
      </c>
      <c r="F31">
        <f>SUM(F9:F28)</f>
        <v>0</v>
      </c>
    </row>
    <row r="32" spans="1:6" x14ac:dyDescent="0.15">
      <c r="A32" s="7" t="s">
        <v>35</v>
      </c>
    </row>
    <row r="33" spans="2:4" x14ac:dyDescent="0.15">
      <c r="B33" t="s">
        <v>5</v>
      </c>
      <c r="D33" t="str">
        <f>IF(C31&gt;7,"Refer immediately for diagnostic evaluation and early intervention eligibility",IF(C31&gt;2,"Complete Follow-Up for at-risk items","No follow-up necessary. Rescreen at 24 mos and continue developmental surveillance"))</f>
        <v>Refer immediately for diagnostic evaluation and early intervention eligibility</v>
      </c>
    </row>
    <row r="35" spans="2:4" x14ac:dyDescent="0.15">
      <c r="B35" t="s">
        <v>6</v>
      </c>
      <c r="D35" t="str">
        <f>IF(F31&gt;1,"Refer immediately for diagnostic evaluation and early intervention eligibility","No referral necessary unless surveillance indicates autism concerns. Rescreen at 24 mos and continue developmental surveillance")</f>
        <v>No referral necessary unless surveillance indicates autism concerns. Rescreen at 24 mos and continue developmental surveillance</v>
      </c>
    </row>
  </sheetData>
  <phoneticPr fontId="23" type="noConversion"/>
  <conditionalFormatting sqref="B33 D33:F33 H33 F34">
    <cfRule type="expression" dxfId="3" priority="3" stopIfTrue="1">
      <formula>$D$34=TRUE</formula>
    </cfRule>
  </conditionalFormatting>
  <conditionalFormatting sqref="C9:C28">
    <cfRule type="cellIs" dxfId="2" priority="0" stopIfTrue="1" operator="equal">
      <formula>"""Fail"""</formula>
    </cfRule>
  </conditionalFormatting>
  <conditionalFormatting sqref="C30">
    <cfRule type="cellIs" dxfId="1" priority="1" stopIfTrue="1" operator="greaterThanOrEqual">
      <formula>2</formula>
    </cfRule>
  </conditionalFormatting>
  <conditionalFormatting sqref="C31">
    <cfRule type="cellIs" dxfId="0" priority="2" stopIfTrue="1" operator="greaterThanOrEqual">
      <formula>3</formula>
    </cfRule>
  </conditionalFormatting>
  <dataValidations count="3">
    <dataValidation type="list" allowBlank="1" showInputMessage="1" showErrorMessage="1" sqref="B9:B28" xr:uid="{00000000-0002-0000-0000-000000000000}">
      <formula1>"Yes, No"</formula1>
    </dataValidation>
    <dataValidation type="list" allowBlank="1" showInputMessage="1" showErrorMessage="1" sqref="E9" xr:uid="{00000000-0002-0000-0000-000001000000}">
      <formula1>H1:H2</formula1>
    </dataValidation>
    <dataValidation type="list" allowBlank="1" showInputMessage="1" showErrorMessage="1" sqref="E10 E11 E12 E13 E14 E15 E16 E17 E18 E19 E20 E21 E22 E23 E24 E25 E26 E27 E28" xr:uid="{00000000-0002-0000-0000-000002000000}">
      <formula1>$H$1:$H$2</formula1>
    </dataValidation>
  </dataValidations>
  <pageMargins left="0.5" right="0.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workbookViewId="0"/>
  </sheetViews>
  <sheetFormatPr baseColWidth="10" defaultRowHeight="13" x14ac:dyDescent="0.15"/>
  <sheetData/>
  <phoneticPr fontId="2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workbookViewId="0"/>
  </sheetViews>
  <sheetFormatPr baseColWidth="10" defaultRowHeight="13" x14ac:dyDescent="0.15"/>
  <sheetData/>
  <phoneticPr fontId="2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Robins</dc:creator>
  <cp:lastModifiedBy>Terri Cohen</cp:lastModifiedBy>
  <dcterms:created xsi:type="dcterms:W3CDTF">2008-07-09T10:23:14Z</dcterms:created>
  <dcterms:modified xsi:type="dcterms:W3CDTF">2025-03-26T12:42:28Z</dcterms:modified>
</cp:coreProperties>
</file>